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I\novo\bagatelna nabava 2023\2024\2 stacionar Trešnjevka\"/>
    </mc:Choice>
  </mc:AlternateContent>
  <bookViews>
    <workbookView xWindow="0" yWindow="1800" windowWidth="23040" windowHeight="8790"/>
  </bookViews>
  <sheets>
    <sheet name="3. NEHAJSKA-SANITARNI ČVOR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____bod1" localSheetId="0">#REF!</definedName>
    <definedName name="____bod1">#REF!</definedName>
    <definedName name="___bod1" localSheetId="0">#REF!</definedName>
    <definedName name="___bod1">#REF!</definedName>
    <definedName name="__bod1" localSheetId="0">#REF!</definedName>
    <definedName name="__bod1">#REF!</definedName>
    <definedName name="_1" localSheetId="0">#REF!</definedName>
    <definedName name="_1">#REF!</definedName>
    <definedName name="_1." localSheetId="0">[1]ELEKTRO_TROSK!#REF!</definedName>
    <definedName name="_1.">[1]ELEKTRO_TROSK!#REF!</definedName>
    <definedName name="_10." localSheetId="0">[1]ELEKTRO_TROSK!#REF!</definedName>
    <definedName name="_10.">[1]ELEKTRO_TROSK!#REF!</definedName>
    <definedName name="_1Excel_BuiltIn_Print_Titles_1_1">#N/A</definedName>
    <definedName name="_2" localSheetId="0">#REF!</definedName>
    <definedName name="_2">#REF!</definedName>
    <definedName name="_27">[1]ELEKTRO_TROSK!#REF!</definedName>
    <definedName name="_3" localSheetId="0">#REF!</definedName>
    <definedName name="_3">#REF!</definedName>
    <definedName name="_4" localSheetId="0">#REF!</definedName>
    <definedName name="_4">#REF!</definedName>
    <definedName name="_5" localSheetId="0">#REF!</definedName>
    <definedName name="_5">#REF!</definedName>
    <definedName name="_6" localSheetId="0">#REF!</definedName>
    <definedName name="_6">#REF!</definedName>
    <definedName name="_7" localSheetId="0">#REF!</definedName>
    <definedName name="_7">#REF!</definedName>
    <definedName name="_8" localSheetId="0">#REF!</definedName>
    <definedName name="_8">#REF!</definedName>
    <definedName name="_bod1" localSheetId="0">#REF!</definedName>
    <definedName name="_bod1">#REF!</definedName>
    <definedName name="_Fill" localSheetId="0" hidden="1">#REF!</definedName>
    <definedName name="_Fill" hidden="1">#REF!</definedName>
    <definedName name="AUTOR" localSheetId="0">#REF!</definedName>
    <definedName name="AUTOR">#REF!</definedName>
    <definedName name="AVANS" localSheetId="0">#REF!</definedName>
    <definedName name="AVANS">#REF!</definedName>
    <definedName name="_xlnm.Database" localSheetId="0">#REF!</definedName>
    <definedName name="_xlnm.Database">#REF!</definedName>
    <definedName name="BETONSKI_I_ARM.BET._RADOVI" localSheetId="0">#REF!</definedName>
    <definedName name="BETONSKI_I_ARM.BET._RADOVI">#REF!</definedName>
    <definedName name="BETONSKI_I_ARM.BETONSKI_RADOVI" localSheetId="0">#REF!</definedName>
    <definedName name="BETONSKI_I_ARM.BETONSKI_RADOVI">#REF!</definedName>
    <definedName name="BOD" localSheetId="0">#REF!</definedName>
    <definedName name="BOD">#REF!</definedName>
    <definedName name="BODIC" localSheetId="0">#REF!</definedName>
    <definedName name="BODIC">#REF!</definedName>
    <definedName name="BOOOOO">#REF!</definedName>
    <definedName name="BORDURA" localSheetId="0">#REF!</definedName>
    <definedName name="BORDURA">#REF!</definedName>
    <definedName name="BORDURA_1" localSheetId="0">#REF!</definedName>
    <definedName name="BORDURA_1">#REF!</definedName>
    <definedName name="BORDURA_C" localSheetId="0">#REF!</definedName>
    <definedName name="BORDURA_C">#REF!</definedName>
    <definedName name="brav" localSheetId="0">[2]Troskovnik!#REF!</definedName>
    <definedName name="brav">[2]Troskovnik!#REF!</definedName>
    <definedName name="BRAVARIJA_SKLONIŠTA" localSheetId="0">#REF!</definedName>
    <definedName name="BRAVARIJA_SKLONIŠTA">#REF!</definedName>
    <definedName name="BROJ_SIT" localSheetId="0">#REF!</definedName>
    <definedName name="BROJ_SIT">#REF!</definedName>
    <definedName name="CRNA_BRAVARIJA" localSheetId="0">#REF!</definedName>
    <definedName name="CRNA_BRAVARIJA">#REF!</definedName>
    <definedName name="ČELIČNA_KONSTRUKCIJA" localSheetId="0">#REF!</definedName>
    <definedName name="ČELIČNA_KONSTRUKCIJA">#REF!</definedName>
    <definedName name="DAT_SIT" localSheetId="0">#REF!</definedName>
    <definedName name="DAT_SIT">#REF!</definedName>
    <definedName name="DATOTEKA" localSheetId="0">#REF!</definedName>
    <definedName name="DATOTEKA">#REF!</definedName>
    <definedName name="DATUM_DANAS" localSheetId="0">#REF!</definedName>
    <definedName name="DATUM_DANAS">#REF!</definedName>
    <definedName name="DDD" localSheetId="0">#REF!</definedName>
    <definedName name="DDD">#REF!</definedName>
    <definedName name="DDDDD" localSheetId="0">#REF!</definedName>
    <definedName name="DDDDD">#REF!</definedName>
    <definedName name="DIMNJACI" localSheetId="0">#REF!</definedName>
    <definedName name="DIMNJACI">#REF!</definedName>
    <definedName name="Direktor">"$#REF!.$B$19"</definedName>
    <definedName name="DIZALA" localSheetId="0">#REF!</definedName>
    <definedName name="DIZALA">#REF!</definedName>
    <definedName name="dob" localSheetId="0">[3]Ponuda!#REF!</definedName>
    <definedName name="dob">[3]Ponuda!#REF!</definedName>
    <definedName name="DOPUNSKI_UGOVOR" localSheetId="0">#REF!</definedName>
    <definedName name="DOPUNSKI_UGOVOR">#REF!</definedName>
    <definedName name="dwqd" localSheetId="0">#REF!</definedName>
    <definedName name="dwqd">#REF!</definedName>
    <definedName name="Excel_BuiltIn_Print_Area_1" localSheetId="0">#REF!</definedName>
    <definedName name="Excel_BuiltIn_Print_Area_1">#REF!</definedName>
    <definedName name="Excel_BuiltIn_Print_Area_1___1" localSheetId="0">#REF!</definedName>
    <definedName name="Excel_BuiltIn_Print_Area_1___1">#REF!</definedName>
    <definedName name="Excel_BuiltIn_Print_Area_9">"$"</definedName>
    <definedName name="Excel_BuiltIn_Print_Titles_1" localSheetId="0">#REF!</definedName>
    <definedName name="Excel_BuiltIn_Print_Titles_1">#REF!</definedName>
    <definedName name="Excel_BuiltIn_Print_Titles_1___1" localSheetId="0">#REF!</definedName>
    <definedName name="Excel_BuiltIn_Print_Titles_1___1">#REF!</definedName>
    <definedName name="Excel_BuiltIn_Print_Titles_2" localSheetId="0">#REF!</definedName>
    <definedName name="Excel_BuiltIn_Print_Titles_2">#REF!</definedName>
    <definedName name="Excel_BuiltIn_Print_Titles_3" localSheetId="0">#REF!</definedName>
    <definedName name="Excel_BuiltIn_Print_Titles_3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6" localSheetId="0">#REF!</definedName>
    <definedName name="Excel_BuiltIn_Print_Titles_6">#REF!</definedName>
    <definedName name="Excel_BuiltIn_Print_Titles_6___6" localSheetId="0">#REF!</definedName>
    <definedName name="Excel_BuiltIn_Print_Titles_6___6">#REF!</definedName>
    <definedName name="Excel_BuiltIn_Print_Titles_7">"$"</definedName>
    <definedName name="Excel_BuiltIn_Print_Titles_8" localSheetId="0">#REF!</definedName>
    <definedName name="Excel_BuiltIn_Print_Titles_8">#REF!</definedName>
    <definedName name="Excel_BuiltIn_Print_Titles_9">"$"</definedName>
    <definedName name="FASADERSKI_RADOVI" localSheetId="0">#REF!</definedName>
    <definedName name="FASADERSKI_RADOVI">#REF!</definedName>
    <definedName name="GOD_POC" localSheetId="0">#REF!</definedName>
    <definedName name="GOD_POC">#REF!</definedName>
    <definedName name="GOD_SIT" localSheetId="0">#REF!</definedName>
    <definedName name="GOD_SIT">#REF!</definedName>
    <definedName name="Gradjevina" localSheetId="0">#REF!</definedName>
    <definedName name="Gradjevina">#REF!</definedName>
    <definedName name="INOX_BRAVARIJA" localSheetId="0">#REF!</definedName>
    <definedName name="INOX_BRAVARIJA">#REF!</definedName>
    <definedName name="INVESTITOR" localSheetId="0">#REF!</definedName>
    <definedName name="INVESTITOR">#REF!</definedName>
    <definedName name="Investitor_adresa">"$#REF!.$B$4"</definedName>
    <definedName name="Investitor_ime">"$#REF!.$B$3"</definedName>
    <definedName name="_xlnm.Print_Titles" localSheetId="0">'3. NEHAJSKA-SANITARNI ČVOR '!$4:$5</definedName>
    <definedName name="IZOLACIJE" localSheetId="0">#REF!</definedName>
    <definedName name="IZOLACIJE">#REF!</definedName>
    <definedName name="IZOLATERSKI_RADOVI" localSheetId="0">#REF!</definedName>
    <definedName name="IZOLATERSKI_RADOVI">#REF!</definedName>
    <definedName name="Izradio">"$#REF!.$B$#REF!"</definedName>
    <definedName name="IZVODITELJ" localSheetId="0">#REF!</definedName>
    <definedName name="IZVODITELJ">#REF!</definedName>
    <definedName name="jhjh" localSheetId="0">#REF!</definedName>
    <definedName name="jhjh">#REF!</definedName>
    <definedName name="KAMENARSKI_RADOVI" localSheetId="0">#REF!</definedName>
    <definedName name="KAMENARSKI_RADOVI">#REF!</definedName>
    <definedName name="KERAMIČARSKI_I_KAMENARSKI_RADOVI" localSheetId="0">#REF!</definedName>
    <definedName name="KERAMIČARSKI_I_KAMENARSKI_RADOVI">#REF!</definedName>
    <definedName name="KERAMIČARSKI_RADOVI" localSheetId="0">#REF!</definedName>
    <definedName name="KERAMIČARSKI_RADOVI">#REF!</definedName>
    <definedName name="kod" localSheetId="0">#REF!</definedName>
    <definedName name="kod">#REF!</definedName>
    <definedName name="KROVOPOKRIVAČKI_RADOVI" localSheetId="0">#REF!</definedName>
    <definedName name="KROVOPOKRIVAČKI_RADOVI">#REF!</definedName>
    <definedName name="labellla" localSheetId="0">#REF!</definedName>
    <definedName name="labellla">#REF!</definedName>
    <definedName name="LIMARSKI_RADOVI" localSheetId="0">#REF!</definedName>
    <definedName name="LIMARSKI_RADOVI">#REF!</definedName>
    <definedName name="Lokacija">"$#REF!.$B$8"</definedName>
    <definedName name="MJES_POC" localSheetId="0">#REF!</definedName>
    <definedName name="MJES_POC">#REF!</definedName>
    <definedName name="MJES_SIT" localSheetId="0">#REF!</definedName>
    <definedName name="MJES_SIT">#REF!</definedName>
    <definedName name="MJESTO" localSheetId="0">#REF!</definedName>
    <definedName name="MJESTO">#REF!</definedName>
    <definedName name="mjesto_i_datum">"$#REF!.$B$#REF!"</definedName>
    <definedName name="mk" localSheetId="0">#REF!</definedName>
    <definedName name="mk">#REF!</definedName>
    <definedName name="mtt">'[4]Parametri i analize'!$M$6</definedName>
    <definedName name="N_REK">#N/A</definedName>
    <definedName name="N5_1">#N/A</definedName>
    <definedName name="N5_10">#N/A</definedName>
    <definedName name="N5_11">#N/A</definedName>
    <definedName name="N5_12">#N/A</definedName>
    <definedName name="N5_13">#N/A</definedName>
    <definedName name="N5_14">#N/A</definedName>
    <definedName name="N5_15">#N/A</definedName>
    <definedName name="N5_16">#N/A</definedName>
    <definedName name="N5_2">#N/A</definedName>
    <definedName name="N5_3">#N/A</definedName>
    <definedName name="N5_4">#N/A</definedName>
    <definedName name="N5_5">#N/A</definedName>
    <definedName name="N5_6">#N/A</definedName>
    <definedName name="N5_7">#N/A</definedName>
    <definedName name="N5_8">#N/A</definedName>
    <definedName name="N5_9">#N/A</definedName>
    <definedName name="Naslov">"$#REF!.$B$10"</definedName>
    <definedName name="NEHRĐAJUĆA_BRAVARIJA" localSheetId="0">#REF!</definedName>
    <definedName name="NEHRĐAJUĆA_BRAVARIJA">#REF!</definedName>
    <definedName name="NNN">#REF!</definedName>
    <definedName name="OBJEKT" localSheetId="0">#REF!</definedName>
    <definedName name="OBJEKT">#REF!</definedName>
    <definedName name="OBRACUN" localSheetId="0">#REF!</definedName>
    <definedName name="OBRACUN">#REF!</definedName>
    <definedName name="OBRADIO" localSheetId="0">#REF!</definedName>
    <definedName name="OBRADIO">#REF!</definedName>
    <definedName name="OLE_LINK1_1" localSheetId="0">[5]Naslovna!#REF!</definedName>
    <definedName name="OLE_LINK1_1">[5]Naslovna!#REF!</definedName>
    <definedName name="OPCINA" localSheetId="0">#REF!</definedName>
    <definedName name="OPCINA">#REF!</definedName>
    <definedName name="OSTALI_RADOVI" localSheetId="0">#REF!</definedName>
    <definedName name="OSTALI_RADOVI">#REF!</definedName>
    <definedName name="PILOTI" localSheetId="0">#REF!</definedName>
    <definedName name="PILOTI">#REF!</definedName>
    <definedName name="PODOVI" localSheetId="0">#REF!</definedName>
    <definedName name="PODOVI">#REF!</definedName>
    <definedName name="PODRUCJE" localSheetId="0">#REF!</definedName>
    <definedName name="PODRUCJE">#REF!</definedName>
    <definedName name="_xlnm.Print_Area" localSheetId="0">'3. NEHAJSKA-SANITARNI ČVOR '!$A$1:$F$52</definedName>
    <definedName name="_xlnm.Print_Area">#REF!</definedName>
    <definedName name="Ponudjac" localSheetId="0">#REF!</definedName>
    <definedName name="Ponudjac">#REF!</definedName>
    <definedName name="PREGRADNE_STIJENE" localSheetId="0">#REF!</definedName>
    <definedName name="PREGRADNE_STIJENE">#REF!</definedName>
    <definedName name="Print_Area_MI" localSheetId="0">'[6]F.9.ANTENE'!#REF!</definedName>
    <definedName name="Print_Area_MI">'[6]F.9.ANTENE'!#REF!</definedName>
    <definedName name="Projektant">"$#REF!.$B$13"</definedName>
    <definedName name="PROTUPOŽARNA_BRAVARIJA" localSheetId="0">#REF!</definedName>
    <definedName name="PROTUPOŽARNA_BRAVARIJA">#REF!</definedName>
    <definedName name="R_E_K_A_P_I_T_U_L_A_C_I_J_A" localSheetId="0">#REF!</definedName>
    <definedName name="R_E_K_A_P_I_T_U_L_A_C_I_J_A">#REF!</definedName>
    <definedName name="RADILISTE" localSheetId="0">#REF!</definedName>
    <definedName name="RADILISTE">#REF!</definedName>
    <definedName name="rdmrab" localSheetId="0">#REF!</definedName>
    <definedName name="rdmrab">#REF!</definedName>
    <definedName name="RED_BR_SIT" localSheetId="0">#REF!</definedName>
    <definedName name="RED_BR_SIT">#REF!</definedName>
    <definedName name="REKAPITULACIJA" localSheetId="0">#REF!</definedName>
    <definedName name="REKAPITULACIJA">#REF!</definedName>
    <definedName name="ritrab" localSheetId="0">#REF!</definedName>
    <definedName name="ritrab">#REF!</definedName>
    <definedName name="RTG_BRAVARIJA" localSheetId="0">#REF!</definedName>
    <definedName name="RTG_BRAVARIJA">#REF!</definedName>
    <definedName name="RUŠENJA_I_PRILAGODBE" localSheetId="0">[7]Troskovnik!#REF!</definedName>
    <definedName name="RUŠENJA_I_PRILAGODBE">[7]Troskovnik!#REF!</definedName>
    <definedName name="RUŠENJA_I_PRILAGODBE_GRAĐEVINSKIH_ELEMENATA_POSTOJEĆIH_GRAĐEVINA" localSheetId="0">#REF!</definedName>
    <definedName name="RUŠENJA_I_PRILAGODBE_GRAĐEVINSKIH_ELEMENATA_POSTOJEĆIH_GRAĐEVINA">#REF!</definedName>
    <definedName name="sat" localSheetId="0">[3]Ponuda!#REF!</definedName>
    <definedName name="sat">[3]Ponuda!#REF!</definedName>
    <definedName name="sitni" localSheetId="0">[3]Ponuda!#REF!</definedName>
    <definedName name="sitni">[3]Ponuda!#REF!</definedName>
    <definedName name="sitni_1">'[8]Analiza cijena'!$O$9</definedName>
    <definedName name="SITUAC_KRATKA" localSheetId="0">#REF!</definedName>
    <definedName name="SITUAC_KRATKA">#REF!</definedName>
    <definedName name="SITUACIJA" localSheetId="0">#REF!</definedName>
    <definedName name="SITUACIJA">#REF!</definedName>
    <definedName name="SOBOSLIKARSKI_RADOVI" localSheetId="0">#REF!</definedName>
    <definedName name="SOBOSLIKARSKI_RADOVI">#REF!</definedName>
    <definedName name="SPUŠTENI_STROPOVI" localSheetId="0">#REF!</definedName>
    <definedName name="SPUŠTENI_STROPOVI">#REF!</definedName>
    <definedName name="Stavka_5_UKUPNO">#N/A</definedName>
    <definedName name="STOLARSKI_RADOVI" localSheetId="0">#REF!</definedName>
    <definedName name="STOLARSKI_RADOVI">#REF!</definedName>
    <definedName name="SVE_KUCE" localSheetId="0">#REF!</definedName>
    <definedName name="SVE_KUCE">#REF!</definedName>
    <definedName name="TD">"$#REF!.$B$#REF!"</definedName>
    <definedName name="TEK_RACUN" localSheetId="0">#REF!</definedName>
    <definedName name="TEK_RACUN">#REF!</definedName>
    <definedName name="TEKST_C" localSheetId="0">#REF!</definedName>
    <definedName name="TEKST_C">#REF!</definedName>
    <definedName name="UGOV_IZNOS" localSheetId="0">#REF!</definedName>
    <definedName name="UGOV_IZNOS">#REF!</definedName>
    <definedName name="UGOVOR" localSheetId="0">#REF!</definedName>
    <definedName name="UGOVOR">#REF!</definedName>
    <definedName name="UKLANJANJE_OBJEKATA_I_IZGRADNJA_PRIVREMENE_SAOBRAČAJNICE" localSheetId="0">#REF!</definedName>
    <definedName name="UKLANJANJE_OBJEKATA_I_IZGRADNJA_PRIVREMENE_SAOBRAČAJNICE">#REF!</definedName>
    <definedName name="UNUTARNJA_ALUMINIJSKA__BRAVARIJA" localSheetId="0">#REF!</definedName>
    <definedName name="UNUTARNJA_ALUMINIJSKA__BRAVARIJA">#REF!</definedName>
    <definedName name="UNUTARNJA_ALUMINIJSKA_BRAVARIJA" localSheetId="0">#REF!</definedName>
    <definedName name="UNUTARNJA_ALUMINIJSKA_BRAVARIJA">#REF!</definedName>
    <definedName name="usl">'[4]Parametri i analize'!$O$6</definedName>
    <definedName name="V" localSheetId="0">#REF!</definedName>
    <definedName name="V">#REF!</definedName>
    <definedName name="VANJSKA_ALUMINIJSKA__BRAVARIJA" localSheetId="0">#REF!</definedName>
    <definedName name="VANJSKA_ALUMINIJSKA__BRAVARIJA">#REF!</definedName>
    <definedName name="VANJSKA_ALUMINIJSKA_BRAVARIJA" localSheetId="0">#REF!</definedName>
    <definedName name="VANJSKA_ALUMINIJSKA_BRAVARIJA">#REF!</definedName>
    <definedName name="VIK" localSheetId="0">'[9]TRO-GR'!#REF!</definedName>
    <definedName name="VIK">'[9]TRO-GR'!#REF!</definedName>
    <definedName name="VRSTA_SIT" localSheetId="0">#REF!</definedName>
    <definedName name="VRSTA_SIT">#REF!</definedName>
    <definedName name="wp9000282_1">#N/A</definedName>
    <definedName name="wp9000283_1">#N/A</definedName>
    <definedName name="wp9000284_1">#N/A</definedName>
    <definedName name="wp9000285_1">#N/A</definedName>
    <definedName name="wp9000286_1">#N/A</definedName>
    <definedName name="wp9000287_1">#N/A</definedName>
    <definedName name="wp9000288_1">#N/A</definedName>
    <definedName name="wp9000289_1">#N/A</definedName>
    <definedName name="wp9000290_1">#N/A</definedName>
    <definedName name="wp9000291_1">#N/A</definedName>
    <definedName name="wp9000292_1">#N/A</definedName>
    <definedName name="wp9000293_1">#N/A</definedName>
    <definedName name="wp9000379_1">#N/A</definedName>
    <definedName name="wp9000380_1">#N/A</definedName>
    <definedName name="wp9000381_1">#N/A</definedName>
    <definedName name="wp9000382_1">#N/A</definedName>
    <definedName name="wp9000383_1">#N/A</definedName>
    <definedName name="wp9000384_1">#N/A</definedName>
    <definedName name="wp9000385_1">#N/A</definedName>
    <definedName name="wp9000386_1">#N/A</definedName>
    <definedName name="wp9000387_1">#N/A</definedName>
    <definedName name="wp9000388_1">#N/A</definedName>
    <definedName name="wp9000389_1">#N/A</definedName>
    <definedName name="wp9000390_1">#N/A</definedName>
    <definedName name="ZAGLAVLJE" localSheetId="0">#REF!</definedName>
    <definedName name="ZAGLAVLJE">#REF!</definedName>
    <definedName name="ZAGLAVLJE_1" localSheetId="0">#REF!</definedName>
    <definedName name="ZAGLAVLJE_1">#REF!</definedName>
    <definedName name="ZAP" localSheetId="0">#REF!</definedName>
    <definedName name="ZAP">#REF!</definedName>
    <definedName name="ZEMLJANI_RADOVI" localSheetId="0">#REF!</definedName>
    <definedName name="ZEMLJANI_RADOVI">#REF!</definedName>
    <definedName name="ZIDARSKI_RADOVI" localSheetId="0">#REF!</definedName>
    <definedName name="ZIDARSKI_RADOVI">#REF!</definedName>
    <definedName name="ZUPANIJA" localSheetId="0">#REF!</definedName>
    <definedName name="ZUPANIJ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44" i="1"/>
  <c r="F19" i="1"/>
  <c r="A50" i="1" l="1"/>
  <c r="F41" i="1"/>
  <c r="F38" i="1"/>
  <c r="F36" i="1"/>
  <c r="F34" i="1"/>
  <c r="F32" i="1"/>
  <c r="F28" i="1"/>
  <c r="F26" i="1"/>
  <c r="F25" i="1"/>
  <c r="F24" i="1"/>
  <c r="F21" i="1"/>
  <c r="F17" i="1"/>
  <c r="F15" i="1"/>
  <c r="F13" i="1"/>
  <c r="F11" i="1"/>
  <c r="F48" i="1" l="1"/>
  <c r="F50" i="1" s="1"/>
</calcChain>
</file>

<file path=xl/sharedStrings.xml><?xml version="1.0" encoding="utf-8"?>
<sst xmlns="http://schemas.openxmlformats.org/spreadsheetml/2006/main" count="54" uniqueCount="41">
  <si>
    <t xml:space="preserve"> TROŠKOVNIK</t>
  </si>
  <si>
    <t>r.br.</t>
  </si>
  <si>
    <t>Opis stavke</t>
  </si>
  <si>
    <t>jed.</t>
  </si>
  <si>
    <t>količina</t>
  </si>
  <si>
    <t>jed. cijena</t>
  </si>
  <si>
    <t>I</t>
  </si>
  <si>
    <t>1.</t>
  </si>
  <si>
    <t>Organizacija uspostave gradilišta. Stavka podrazumijeva organizaciju i izvođenje svih pripremnih radova u skladu sa Zakonom o prostornom uređenju i Zakonom o gradnji, Zakonom o zaštiti na radu te svim ostalim propisima koji određuju ovu problematiku ili jednakovrijedno.</t>
  </si>
  <si>
    <t xml:space="preserve">Stavka uključuje prostornu organizaciju gradilišta, zaštitu gradilišta, obaviještavanje korisnika zgrade zbog radova u prostoru koji se koristi,  sav potreban zaštitni materijal, montažu istog te po završetku svih radova odvoz svog zaštitnog materijala na deponij ili odvoz na skladište za ponovnu upotrebu. Obračun komplet. </t>
  </si>
  <si>
    <t>komplet</t>
  </si>
  <si>
    <t>kom</t>
  </si>
  <si>
    <t>m2</t>
  </si>
  <si>
    <t>m'</t>
  </si>
  <si>
    <r>
      <rPr>
        <b/>
        <sz val="10"/>
        <rFont val="Arial"/>
        <family val="2"/>
      </rPr>
      <t xml:space="preserve">Pregled, dobava i zamjena  vodovodnih i odvodnih cijevi </t>
    </r>
    <r>
      <rPr>
        <sz val="10"/>
        <rFont val="Arial"/>
        <family val="2"/>
        <charset val="238"/>
      </rPr>
      <t xml:space="preserve">
Stavka uključuje pregled vodovodnih i odvodnih cijevi unutar sanitarnih čvorova.  Stavka se obavlja uz prisustvo Nadzornog inženjera, te konačni obračun radova dokazuje u građevinskoj knjizi, odobrenoj od strane Nadzora. Sve dotrajale cijevi vodovoda i odvodnje  potrebno zamjeniti s novim cijevima istog profila. Nove cijevi za vodovodnu mrežu prema DIN 8077/88 predvidjeti kao  PP-R cijevi, sa svim brtvenim i spojnim materijalom. Odvodne cijevi- PVC cijevi za kanalizaciju  - kao proizvod REHAU AWADUKT PVC SN4 ili jednakovrijedne  U stavku uključiti sav spojni materijal ( fitinzi, ventili), sav rad, alat,  materija, transport do potpune gotovosti stavke. Očekivani profili cijevi unutar sanitarnog čvora: 
- DN 40mm umivaonik L=150cm
- DN100mm wc školjka -spoj na vertikalu-  L=100mm
-DN 40mm-75mm tuš kada L=150cm
-dn20mm vodovodna cijev L=200cm
Obračun po m' cijevi za jedan sanitarni čvor </t>
    </r>
  </si>
  <si>
    <t>Dobava i montaža ugradbene tuš kade 80x80cm sa pripadajućim sifonom. U stavku
uključen sav sitan materijal potreban za montažu (obzidavanje kade s postavljanjem revizijskih vratašca dimenzije 15 x15cm). Postava prema uputama
proizvođača.</t>
  </si>
  <si>
    <t xml:space="preserve">Dobava i ugradba nadgradnog umivaonika koji je
izrađeni od keramike I klase u bijeloj boji, za ugradnju
na ploču s mogućnošću zidne montaže, opremljenog
kromiranim sifonom sa svim sitnim priborom za
pričvršćivanje i brtvljenje veličine kao postojeći demontirani umivaonik , prema
izboru investitora. Obračun po ugrađenom kompletu, točan broj bit će odobren od strane Nadzora. 
</t>
  </si>
  <si>
    <t xml:space="preserve">Dobava i ugradba podne WC školjke  s poklopcem od PVC-a, bešumnim niskomontažnim kotlićem, te splavnom cijevi, spojnim crijevom i poteznicom s bočnim  izljevom. Obračun po
ugrađenom kompletu,  točan broj bit će odobren od strane Nadzora. 
</t>
  </si>
  <si>
    <t>Dobava i montaža podnog PVC sifona s PVC tuljkom i
kromiranim rešetkom 15x15 cm. Sifon dimenzijeř110/50mm, u cijenu uračunati i odvod do sifona PVC ř50 mm. U stavci obračunati sva potrebna štemanja i krpanja. U cijenu uključiti sav rad i materijal do potpune gotovosti stavke. Točan broj slivnika bit će odobren od strane Nadzora.
 - PVC sifon s tuljkom
 - kromirana rešetka komplet 1</t>
  </si>
  <si>
    <t>Razni nepredviđeni radovi</t>
  </si>
  <si>
    <t>Nepredviđeni radovi. Za razne nepredviđene radove koji sada nisu sagledivi, a mogu se pojaviti u tijeku izvođenja radova, tj. definirat će se u izvedbenoj fazi,  a izvoditi isključivo po nalogu nadzornog inženjera temeljom upisa u građevinski dnevnik, predviđa se paušalni iznos u vrijednosti 2% ove grupe.</t>
  </si>
  <si>
    <t>paušal</t>
  </si>
  <si>
    <t>UKUPNO SANITARIJE</t>
  </si>
  <si>
    <t>UKUPNO</t>
  </si>
  <si>
    <r>
      <t>SANACIJA SANITARNIH ČVOROVA UNUTAR SOBA
- LOKACIJA NEHAJSKA 7- SOBE</t>
    </r>
    <r>
      <rPr>
        <b/>
        <sz val="10"/>
        <color rgb="FF0070C0"/>
        <rFont val="Arial"/>
        <family val="2"/>
      </rPr>
      <t xml:space="preserve"> 205-207,206-208 ,211-209, 
301-303, 306-308, 310-312, 405-407, 409-411 i 410-412-ukupno 18 soba</t>
    </r>
  </si>
  <si>
    <t>odvodne cijevi 18 x 3-DN 40mm</t>
  </si>
  <si>
    <t>odvodne cijevi 18 x 1-DN 100mm</t>
  </si>
  <si>
    <t>vodovodne  cijevi 18 x 2</t>
  </si>
  <si>
    <t>13</t>
  </si>
  <si>
    <t>14</t>
  </si>
  <si>
    <t xml:space="preserve">Dobava i montaža mješalica za umivaonike i tuš kade sa svim potrebnim materijalom i ventilima za potpuno funkcioniranje stavke. Prije ugradnje mješalica, potrebno odabrene mješalice prezentirati i donjeti na odobrenje Nadzoru i predstavniku Investitora. 
Ponuditi mješalice sa tržišta u rasponu minimalno 45 eura/kom i maksimalno 70eura/kom. Obračun po kom ugrađenih mješalica. </t>
  </si>
  <si>
    <t>iznos (EUR)</t>
  </si>
  <si>
    <r>
      <rPr>
        <b/>
        <sz val="10"/>
        <rFont val="Arial"/>
        <family val="2"/>
      </rPr>
      <t xml:space="preserve">Demontaža postojećih sanitarnih elemenata </t>
    </r>
    <r>
      <rPr>
        <sz val="10"/>
        <rFont val="Arial"/>
        <family val="2"/>
        <charset val="238"/>
      </rPr>
      <t xml:space="preserve">
Demontaža postojećih sanitarnih elemenata
(umivaonik, toalet s daskom i kotlićem, tuš
kada, idr.), spojnog pribora, montažnog pribora,
miješalica, pomoćnih elemenata (ogledalo,
dozator sapuna, držač papirnatih ubrusa, držač
toaletnog papira, etažeri, i dr.), dotrajalih vodovodnih i kanalizacijskih instalacija nakon uklanjanja pločica. Cijenom obuhvatit i vertikalni transport, utovar i odvoz demontiranih elementa  na deponiju udaljenosti do 10 km. Točan broj sanitarnih elemenata odredit će predstavnik Izvođača, Nadzor i predstavnik Investitora nakon pregleda ukupno 18 sanitarnih čvorova. Konačni broj uklonjenih sanitarnih elemenata  bit će evidentiran i prihvaćen od strane Nadzora. 
</t>
    </r>
    <r>
      <rPr>
        <sz val="10"/>
        <rFont val="Arial"/>
        <family val="2"/>
      </rPr>
      <t xml:space="preserve">Radovi se izvode u vezanim sobama </t>
    </r>
    <r>
      <rPr>
        <sz val="10"/>
        <color rgb="FF0070C0"/>
        <rFont val="Arial"/>
        <family val="2"/>
      </rPr>
      <t xml:space="preserve">205-207,206-208 ,211-209, 301-303, 306-308, 310-312, 405-407, 
409-411 i 410-412 </t>
    </r>
    <r>
      <rPr>
        <sz val="10"/>
        <rFont val="Arial"/>
        <family val="2"/>
      </rPr>
      <t xml:space="preserve">
Obračun napravljen po broju sanitarnih čvorova: </t>
    </r>
  </si>
  <si>
    <r>
      <rPr>
        <b/>
        <sz val="10"/>
        <rFont val="Arial"/>
        <family val="2"/>
      </rPr>
      <t xml:space="preserve">Uklanjanja  keramičkih pločica </t>
    </r>
    <r>
      <rPr>
        <sz val="10"/>
        <rFont val="Arial"/>
        <family val="2"/>
        <charset val="238"/>
      </rPr>
      <t xml:space="preserve">
Stavka uključuje uklanjanje podnih i zidnih  keramičkih pločica  kako bi se saniralo ''curenje'' vode unutar sanitarnih čvorova i na stropnu konstrukciju ispod sanitarnog čvora. Stavka se obavlja uz prisustvo Nadzornog inženjera, te konačni obračun radova dokazuje u građevinskoj knjizi, odobrenoj od strane Nadzora. U stavku uključiti sav rad, materija, transport uklonjenog materijala i njegovo deponiranje na deponiju do 20km. Obračun za 18 kom sanitarnih  čvorova. Toćna količina bit će dokazana u građevinskoj knjizi, odabranu od strane Nadzora.</t>
    </r>
  </si>
  <si>
    <r>
      <rPr>
        <b/>
        <sz val="10"/>
        <rFont val="Arial"/>
        <family val="2"/>
      </rPr>
      <t xml:space="preserve">Štemanje zidova za zamjenu instalacija </t>
    </r>
    <r>
      <rPr>
        <sz val="10"/>
        <rFont val="Arial"/>
        <family val="2"/>
        <charset val="238"/>
      </rPr>
      <t xml:space="preserve">
Stavka uključuje štemanje ab zidova i poda u kojima su položene vodovodne i odvodne cijevi. Nakon ugradnje novih cijevi u cijenu potrebno uključiti i krpanje ab zidova, te pripremu podloge za postavljanje keramičkih pločica . Točna količina bit će obračunata nakon pregleda Nadzornog inženjera . Obračun po m'</t>
    </r>
  </si>
  <si>
    <r>
      <rPr>
        <b/>
        <sz val="10"/>
        <rFont val="Arial"/>
        <family val="2"/>
      </rPr>
      <t xml:space="preserve">Probijanje rupe u ab zidu za potrebe ugradnje odvodne instalacije u instalacijskom  šahtu </t>
    </r>
    <r>
      <rPr>
        <sz val="10"/>
        <rFont val="Arial"/>
        <family val="2"/>
        <charset val="238"/>
      </rPr>
      <t xml:space="preserve">
Stavka uključuje izvedbu rupe u ab zidu za potrebe postavljanja i zamjene novih odvodnih cijevi prema instalacijskom šahtu.  U  cijenu potrebno uključiti sav rad, materijal, vertikalni i horizontalni transport do gotove stavke.   Obračun po kom</t>
    </r>
  </si>
  <si>
    <r>
      <rPr>
        <b/>
        <sz val="10"/>
        <rFont val="Arial"/>
        <family val="2"/>
      </rPr>
      <t xml:space="preserve">Izravnavanje neravnina  </t>
    </r>
    <r>
      <rPr>
        <sz val="10"/>
        <rFont val="Arial"/>
        <family val="2"/>
        <charset val="238"/>
      </rPr>
      <t xml:space="preserve">
Dobava materijala i izvedba izravnavanja neravnina na
zidovima i podovima  nastalih zbog uklanjanja pločica i nakon zamjene postojećih instalacija s novim instalacijama, te priprema zidova za postavljanje novih keramičkih pločica (visine do 80 cm). U cijenu uključiti eventualno potrebno prethodno čišćenje površina i zaštitu stolarije.
Cijenom obuhvatiti i mjestimično žbukanje cementnom
žbukom, postavljanje kutnih vodilica, rabiciranje, ako
se ukaže potrebna na mjestima uklanjanja instalacija.
Sve radove izvoditi prema pravilima struke, te uputama
i zahtjevima proizvođača određenog proizvoda.
Cijenom obuhvatiti sav glavni i pomoćni materijal.
Obračun po m2 obrađenog zida. Točna količina obrađenog zida bit će odobrena od strane Nadzora. </t>
    </r>
  </si>
  <si>
    <r>
      <rPr>
        <b/>
        <sz val="10"/>
        <rFont val="Arial"/>
        <family val="2"/>
      </rPr>
      <t>Hidroizolacija</t>
    </r>
    <r>
      <rPr>
        <sz val="10"/>
        <rFont val="Arial"/>
        <family val="2"/>
        <charset val="238"/>
      </rPr>
      <t xml:space="preserve">
Izrada hidroizolacije postojećeg poda u kupaonici ( hidroizoliraju se podovi u punoj površini , uz izvedbu holkera od 10cm na spoju zida i poda ), te prostora tuš kabine u visini 120cm , s dvokomponentnim  elastičnim vodonepropusnim premazom za hidroizolaciju zidova i podova, proizvod kao SIKA SikaTop Seal-107 ili jednakovrijedan proizvod. Stavka obuhvaća sav rad, alat i materijal, transport do potpune gotovosti stavke. Obračun za 18 sanitarnih čvorova , a ukupna površina će se dokazati s građevinskom knjigom, odobrenom od strane Nadzornog inženjera.</t>
    </r>
  </si>
  <si>
    <r>
      <rPr>
        <b/>
        <sz val="10"/>
        <rFont val="Arial"/>
        <family val="2"/>
      </rPr>
      <t xml:space="preserve">Keramičke pločice </t>
    </r>
    <r>
      <rPr>
        <sz val="10"/>
        <rFont val="Arial"/>
        <family val="2"/>
      </rPr>
      <t xml:space="preserve">
Dobava i ugradba, opločenje podova i zidova kupaonice s keramičkim pločicama I klase u boji i veličini što sličniju postojećim pločicama. Odabir pločica prikazati predstavniku Investitora. Pločice se polažu prema opisu odnosno uputi Nadzora . Ljepljenje zidnih i podnih keramičkih pločica fleksibilnim ljepilom na predhodno očišćenu i pripremljenu podlogu. Polaganje keramičkihpločica po sistemu ''reška na rešku''. U cijenu je potrebno uključiti i ugradnju PVC
profila na svim vanjskim uglovima opločenja. Nabavna
cijena keramičkih pločica od minimalno 15 eur/m² bez PDV. Zidne pločice se polažu u visini do 120 cm od gotovog poda. U stavku uključiti sav rad, materijal i transport do potpune gotovosti stavke. Obračun po m2 ugrađenih pločica.</t>
    </r>
    <r>
      <rPr>
        <sz val="10"/>
        <color rgb="FFFF0000"/>
        <rFont val="Arial"/>
        <family val="2"/>
      </rPr>
      <t xml:space="preserve">
 </t>
    </r>
  </si>
  <si>
    <t xml:space="preserve">mješalica za umivaonik </t>
  </si>
  <si>
    <t xml:space="preserve">mješalica za tuš kadu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</si>
</sst>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-41A]#,##0.00"/>
    <numFmt numFmtId="165" formatCode="[$-41A]General"/>
    <numFmt numFmtId="166" formatCode="#,##0.00&quot; kn &quot;;&quot;-&quot;#,##0.00&quot; kn &quot;;&quot; -&quot;#&quot; kn &quot;;@&quot; &quot;"/>
    <numFmt numFmtId="167" formatCode="[$-41A]0.00"/>
    <numFmt numFmtId="168" formatCode="#,##0.00\ _k_n"/>
    <numFmt numFmtId="169" formatCode="#,##0.00\ &quot;kn&quot;"/>
    <numFmt numFmtId="170" formatCode="[$EUR]\ #,##0.00"/>
    <numFmt numFmtId="171" formatCode="[$€-2]\ #,##0.00"/>
  </numFmts>
  <fonts count="26" x14ac:knownFonts="1"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 Narrow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sz val="10"/>
      <color rgb="FFFF0000"/>
      <name val="Arial CE"/>
      <family val="2"/>
      <charset val="238"/>
    </font>
    <font>
      <b/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6" fontId="1" fillId="0" borderId="0"/>
    <xf numFmtId="0" fontId="2" fillId="0" borderId="0"/>
  </cellStyleXfs>
  <cellXfs count="145">
    <xf numFmtId="0" fontId="0" fillId="0" borderId="0" xfId="0"/>
    <xf numFmtId="0" fontId="2" fillId="2" borderId="0" xfId="1" applyFont="1" applyFill="1" applyAlignment="1">
      <alignment horizontal="center" vertical="top" wrapText="1"/>
    </xf>
    <xf numFmtId="0" fontId="2" fillId="0" borderId="0" xfId="1" applyFont="1" applyAlignment="1">
      <alignment horizontal="justify" vertical="top" wrapText="1"/>
    </xf>
    <xf numFmtId="0" fontId="2" fillId="0" borderId="0" xfId="1" applyFont="1" applyAlignment="1">
      <alignment horizontal="center" wrapText="1"/>
    </xf>
    <xf numFmtId="1" fontId="2" fillId="2" borderId="0" xfId="1" applyNumberFormat="1" applyFont="1" applyFill="1" applyAlignment="1">
      <alignment horizontal="right" wrapText="1"/>
    </xf>
    <xf numFmtId="4" fontId="2" fillId="0" borderId="0" xfId="1" applyNumberFormat="1" applyFont="1" applyAlignment="1">
      <alignment wrapText="1"/>
    </xf>
    <xf numFmtId="4" fontId="2" fillId="0" borderId="0" xfId="1" applyNumberFormat="1" applyFont="1" applyAlignment="1">
      <alignment horizontal="right" wrapText="1"/>
    </xf>
    <xf numFmtId="0" fontId="2" fillId="0" borderId="0" xfId="1" applyFont="1" applyAlignment="1">
      <alignment vertical="top" wrapText="1"/>
    </xf>
    <xf numFmtId="164" fontId="2" fillId="0" borderId="0" xfId="1" applyNumberFormat="1" applyFont="1" applyAlignment="1">
      <alignment horizontal="left" wrapText="1"/>
    </xf>
    <xf numFmtId="0" fontId="3" fillId="0" borderId="0" xfId="1" applyFont="1"/>
    <xf numFmtId="164" fontId="2" fillId="0" borderId="0" xfId="1" applyNumberFormat="1" applyFont="1" applyAlignment="1">
      <alignment horizontal="left"/>
    </xf>
    <xf numFmtId="0" fontId="2" fillId="0" borderId="0" xfId="1" applyFont="1" applyAlignment="1">
      <alignment horizontal="center" vertical="top" wrapText="1"/>
    </xf>
    <xf numFmtId="4" fontId="2" fillId="0" borderId="0" xfId="1" applyNumberFormat="1" applyFont="1" applyAlignment="1">
      <alignment horizontal="right" vertical="top" wrapText="1"/>
    </xf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justify" vertical="top" wrapText="1"/>
    </xf>
    <xf numFmtId="0" fontId="5" fillId="0" borderId="1" xfId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right" wrapText="1"/>
    </xf>
    <xf numFmtId="4" fontId="5" fillId="0" borderId="1" xfId="1" applyNumberFormat="1" applyFont="1" applyBorder="1" applyAlignment="1">
      <alignment wrapText="1"/>
    </xf>
    <xf numFmtId="4" fontId="5" fillId="0" borderId="1" xfId="1" applyNumberFormat="1" applyFont="1" applyBorder="1" applyAlignment="1">
      <alignment horizontal="right" vertical="top" wrapText="1"/>
    </xf>
    <xf numFmtId="165" fontId="2" fillId="2" borderId="2" xfId="1" applyNumberFormat="1" applyFont="1" applyFill="1" applyBorder="1" applyAlignment="1">
      <alignment horizontal="center" vertical="top" wrapText="1"/>
    </xf>
    <xf numFmtId="164" fontId="2" fillId="0" borderId="2" xfId="1" applyNumberFormat="1" applyFont="1" applyBorder="1" applyAlignment="1">
      <alignment horizontal="justify" vertical="top" wrapText="1"/>
    </xf>
    <xf numFmtId="164" fontId="2" fillId="0" borderId="2" xfId="1" applyNumberFormat="1" applyFont="1" applyBorder="1" applyAlignment="1">
      <alignment horizontal="center" wrapText="1"/>
    </xf>
    <xf numFmtId="1" fontId="2" fillId="0" borderId="2" xfId="1" applyNumberFormat="1" applyFont="1" applyBorder="1" applyAlignment="1">
      <alignment horizontal="right" wrapText="1"/>
    </xf>
    <xf numFmtId="4" fontId="2" fillId="0" borderId="2" xfId="1" applyNumberFormat="1" applyFont="1" applyBorder="1" applyAlignment="1">
      <alignment wrapText="1"/>
    </xf>
    <xf numFmtId="4" fontId="2" fillId="0" borderId="2" xfId="1" applyNumberFormat="1" applyFont="1" applyBorder="1" applyAlignment="1">
      <alignment horizontal="right" wrapText="1"/>
    </xf>
    <xf numFmtId="0" fontId="2" fillId="0" borderId="2" xfId="1" applyFont="1" applyBorder="1" applyAlignment="1">
      <alignment horizontal="justify" vertical="top" wrapText="1"/>
    </xf>
    <xf numFmtId="165" fontId="6" fillId="3" borderId="3" xfId="1" applyNumberFormat="1" applyFont="1" applyFill="1" applyBorder="1" applyAlignment="1">
      <alignment horizontal="center" vertical="top" wrapText="1"/>
    </xf>
    <xf numFmtId="0" fontId="2" fillId="0" borderId="0" xfId="1" applyFont="1" applyBorder="1" applyAlignment="1">
      <alignment vertical="top" wrapText="1"/>
    </xf>
    <xf numFmtId="164" fontId="2" fillId="0" borderId="0" xfId="1" applyNumberFormat="1" applyFont="1" applyBorder="1" applyAlignment="1">
      <alignment horizontal="left" wrapText="1"/>
    </xf>
    <xf numFmtId="165" fontId="2" fillId="2" borderId="0" xfId="1" applyNumberFormat="1" applyFont="1" applyFill="1" applyAlignment="1">
      <alignment horizontal="center" vertical="top" wrapText="1"/>
    </xf>
    <xf numFmtId="165" fontId="2" fillId="0" borderId="0" xfId="1" applyNumberFormat="1" applyFont="1" applyAlignment="1">
      <alignment horizontal="justify" vertical="top" wrapText="1"/>
    </xf>
    <xf numFmtId="49" fontId="2" fillId="0" borderId="0" xfId="1" applyNumberFormat="1" applyFont="1" applyAlignment="1">
      <alignment horizontal="center" wrapText="1"/>
    </xf>
    <xf numFmtId="0" fontId="6" fillId="2" borderId="0" xfId="1" applyFont="1" applyFill="1" applyAlignment="1">
      <alignment horizontal="center" vertical="top" wrapText="1"/>
    </xf>
    <xf numFmtId="1" fontId="2" fillId="0" borderId="0" xfId="1" applyNumberFormat="1" applyFont="1" applyAlignment="1">
      <alignment horizontal="right" wrapText="1"/>
    </xf>
    <xf numFmtId="4" fontId="2" fillId="0" borderId="0" xfId="1" applyNumberFormat="1" applyFont="1" applyAlignment="1">
      <alignment vertical="top" wrapText="1"/>
    </xf>
    <xf numFmtId="4" fontId="6" fillId="0" borderId="0" xfId="1" applyNumberFormat="1" applyFont="1" applyAlignment="1">
      <alignment horizontal="right" vertical="center" wrapText="1"/>
    </xf>
    <xf numFmtId="164" fontId="6" fillId="0" borderId="0" xfId="2" applyNumberFormat="1" applyFont="1"/>
    <xf numFmtId="164" fontId="2" fillId="0" borderId="0" xfId="1" applyNumberFormat="1" applyFont="1"/>
    <xf numFmtId="0" fontId="2" fillId="0" borderId="0" xfId="1" applyFont="1"/>
    <xf numFmtId="0" fontId="2" fillId="5" borderId="0" xfId="1" applyFont="1" applyFill="1" applyAlignment="1">
      <alignment horizontal="center" vertical="top" wrapText="1"/>
    </xf>
    <xf numFmtId="1" fontId="2" fillId="5" borderId="0" xfId="1" applyNumberFormat="1" applyFont="1" applyFill="1" applyAlignment="1">
      <alignment horizontal="right" wrapText="1"/>
    </xf>
    <xf numFmtId="4" fontId="2" fillId="0" borderId="0" xfId="1" applyNumberFormat="1" applyFont="1" applyAlignment="1">
      <alignment horizontal="left" wrapText="1"/>
    </xf>
    <xf numFmtId="0" fontId="6" fillId="0" borderId="0" xfId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7" fillId="0" borderId="0" xfId="1" applyFont="1" applyAlignment="1">
      <alignment horizontal="justify" vertical="top" wrapText="1"/>
    </xf>
    <xf numFmtId="2" fontId="2" fillId="0" borderId="0" xfId="3" applyNumberFormat="1" applyAlignment="1">
      <alignment horizontal="center"/>
    </xf>
    <xf numFmtId="1" fontId="2" fillId="0" borderId="0" xfId="3" applyNumberFormat="1" applyAlignment="1" applyProtection="1">
      <alignment wrapText="1"/>
      <protection locked="0"/>
    </xf>
    <xf numFmtId="4" fontId="2" fillId="0" borderId="0" xfId="3" applyNumberFormat="1" applyAlignment="1">
      <alignment horizontal="right"/>
    </xf>
    <xf numFmtId="2" fontId="2" fillId="0" borderId="0" xfId="0" applyNumberFormat="1" applyFont="1" applyAlignment="1">
      <alignment horizontal="right" vertical="top"/>
    </xf>
    <xf numFmtId="2" fontId="2" fillId="0" borderId="0" xfId="0" applyNumberFormat="1" applyFont="1" applyAlignment="1">
      <alignment horizontal="justify" vertical="top"/>
    </xf>
    <xf numFmtId="49" fontId="2" fillId="0" borderId="0" xfId="1" applyNumberFormat="1" applyFont="1" applyAlignment="1">
      <alignment horizontal="center" vertical="top" wrapText="1"/>
    </xf>
    <xf numFmtId="167" fontId="2" fillId="0" borderId="0" xfId="1" applyNumberFormat="1" applyFont="1" applyAlignment="1">
      <alignment vertical="top" wrapText="1"/>
    </xf>
    <xf numFmtId="164" fontId="2" fillId="0" borderId="0" xfId="1" applyNumberFormat="1" applyFont="1" applyAlignment="1">
      <alignment vertical="top" wrapText="1"/>
    </xf>
    <xf numFmtId="2" fontId="7" fillId="0" borderId="0" xfId="0" applyNumberFormat="1" applyFont="1" applyAlignment="1">
      <alignment horizontal="justify" vertical="top" wrapText="1"/>
    </xf>
    <xf numFmtId="2" fontId="2" fillId="0" borderId="0" xfId="3" applyNumberFormat="1" applyFont="1" applyAlignment="1">
      <alignment horizontal="center"/>
    </xf>
    <xf numFmtId="1" fontId="2" fillId="0" borderId="0" xfId="3" applyNumberFormat="1" applyFont="1" applyAlignment="1" applyProtection="1">
      <alignment wrapText="1"/>
      <protection locked="0"/>
    </xf>
    <xf numFmtId="4" fontId="2" fillId="0" borderId="0" xfId="3" applyNumberFormat="1" applyFont="1" applyAlignment="1">
      <alignment horizontal="right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wrapText="1"/>
    </xf>
    <xf numFmtId="4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/>
    <xf numFmtId="2" fontId="2" fillId="0" borderId="0" xfId="1" applyNumberFormat="1" applyFont="1" applyFill="1"/>
    <xf numFmtId="0" fontId="2" fillId="0" borderId="0" xfId="1" applyFont="1" applyFill="1"/>
    <xf numFmtId="2" fontId="6" fillId="0" borderId="0" xfId="1" applyNumberFormat="1" applyFont="1" applyFill="1"/>
    <xf numFmtId="165" fontId="2" fillId="2" borderId="0" xfId="1" applyNumberFormat="1" applyFont="1" applyFill="1" applyAlignment="1">
      <alignment horizontal="center" vertical="top"/>
    </xf>
    <xf numFmtId="0" fontId="2" fillId="0" borderId="0" xfId="1" applyFont="1" applyAlignment="1">
      <alignment horizontal="center"/>
    </xf>
    <xf numFmtId="1" fontId="2" fillId="2" borderId="0" xfId="1" applyNumberFormat="1" applyFont="1" applyFill="1" applyAlignment="1">
      <alignment horizontal="right"/>
    </xf>
    <xf numFmtId="4" fontId="2" fillId="0" borderId="0" xfId="1" applyNumberFormat="1" applyFont="1"/>
    <xf numFmtId="4" fontId="2" fillId="0" borderId="0" xfId="1" applyNumberFormat="1" applyFont="1" applyAlignment="1">
      <alignment horizontal="right"/>
    </xf>
    <xf numFmtId="4" fontId="7" fillId="0" borderId="0" xfId="1" applyNumberFormat="1" applyFont="1" applyFill="1" applyBorder="1" applyAlignment="1">
      <alignment horizontal="justify" vertical="top" wrapText="1"/>
    </xf>
    <xf numFmtId="4" fontId="2" fillId="0" borderId="0" xfId="1" applyNumberFormat="1" applyFont="1" applyFill="1" applyBorder="1" applyAlignment="1">
      <alignment horizontal="justify" vertical="top" wrapText="1"/>
    </xf>
    <xf numFmtId="1" fontId="2" fillId="0" borderId="0" xfId="0" applyNumberFormat="1" applyFont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vertical="top"/>
    </xf>
    <xf numFmtId="168" fontId="2" fillId="0" borderId="0" xfId="0" applyNumberFormat="1" applyFont="1" applyAlignment="1">
      <alignment horizontal="justify" vertical="top" wrapText="1"/>
    </xf>
    <xf numFmtId="0" fontId="10" fillId="0" borderId="0" xfId="1" applyFont="1" applyAlignment="1">
      <alignment vertical="top" wrapText="1"/>
    </xf>
    <xf numFmtId="164" fontId="10" fillId="0" borderId="0" xfId="1" applyNumberFormat="1" applyFont="1" applyAlignment="1">
      <alignment horizontal="left" wrapText="1"/>
    </xf>
    <xf numFmtId="0" fontId="10" fillId="0" borderId="0" xfId="1" applyFont="1" applyAlignment="1">
      <alignment horizontal="justify" vertical="top" wrapText="1"/>
    </xf>
    <xf numFmtId="168" fontId="7" fillId="0" borderId="0" xfId="0" applyNumberFormat="1" applyFont="1" applyAlignment="1">
      <alignment horizontal="justify" vertical="top" wrapText="1"/>
    </xf>
    <xf numFmtId="0" fontId="11" fillId="0" borderId="0" xfId="0" applyNumberFormat="1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center" wrapText="1"/>
    </xf>
    <xf numFmtId="4" fontId="12" fillId="0" borderId="0" xfId="0" applyNumberFormat="1" applyFont="1" applyBorder="1" applyAlignment="1">
      <alignment horizontal="center" wrapText="1"/>
    </xf>
    <xf numFmtId="169" fontId="14" fillId="0" borderId="0" xfId="0" applyNumberFormat="1" applyFont="1" applyBorder="1" applyAlignment="1">
      <alignment horizontal="right" wrapText="1"/>
    </xf>
    <xf numFmtId="0" fontId="15" fillId="0" borderId="0" xfId="0" applyNumberFormat="1" applyFont="1" applyBorder="1" applyAlignment="1">
      <alignment horizontal="center" wrapText="1"/>
    </xf>
    <xf numFmtId="4" fontId="16" fillId="0" borderId="0" xfId="0" applyNumberFormat="1" applyFont="1" applyBorder="1" applyAlignment="1">
      <alignment horizontal="center" wrapText="1"/>
    </xf>
    <xf numFmtId="169" fontId="17" fillId="0" borderId="0" xfId="0" applyNumberFormat="1" applyFont="1" applyBorder="1" applyAlignment="1">
      <alignment horizontal="right" wrapText="1"/>
    </xf>
    <xf numFmtId="0" fontId="18" fillId="0" borderId="0" xfId="0" applyFont="1"/>
    <xf numFmtId="0" fontId="13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wrapText="1"/>
    </xf>
    <xf numFmtId="1" fontId="0" fillId="0" borderId="0" xfId="0" applyNumberFormat="1" applyFont="1" applyFill="1" applyBorder="1" applyAlignment="1">
      <alignment horizontal="center" wrapText="1"/>
    </xf>
    <xf numFmtId="4" fontId="12" fillId="0" borderId="0" xfId="0" applyNumberFormat="1" applyFont="1" applyFill="1" applyBorder="1" applyAlignment="1">
      <alignment horizontal="center" wrapText="1"/>
    </xf>
    <xf numFmtId="169" fontId="13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Alignment="1">
      <alignment horizontal="center" vertical="top"/>
    </xf>
    <xf numFmtId="168" fontId="7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justify" vertical="top" wrapText="1"/>
    </xf>
    <xf numFmtId="0" fontId="0" fillId="0" borderId="3" xfId="0" applyBorder="1"/>
    <xf numFmtId="1" fontId="2" fillId="0" borderId="3" xfId="0" applyNumberFormat="1" applyFont="1" applyBorder="1"/>
    <xf numFmtId="0" fontId="2" fillId="0" borderId="3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justify" vertical="top" wrapText="1"/>
    </xf>
    <xf numFmtId="0" fontId="0" fillId="0" borderId="0" xfId="0" applyBorder="1"/>
    <xf numFmtId="1" fontId="2" fillId="0" borderId="0" xfId="0" applyNumberFormat="1" applyFont="1" applyBorder="1"/>
    <xf numFmtId="0" fontId="2" fillId="0" borderId="0" xfId="0" applyFont="1" applyBorder="1" applyAlignment="1">
      <alignment horizontal="right" wrapText="1"/>
    </xf>
    <xf numFmtId="4" fontId="0" fillId="0" borderId="0" xfId="0" applyNumberFormat="1" applyBorder="1" applyAlignment="1">
      <alignment horizontal="right" wrapText="1"/>
    </xf>
    <xf numFmtId="165" fontId="6" fillId="3" borderId="0" xfId="1" applyNumberFormat="1" applyFont="1" applyFill="1" applyBorder="1" applyAlignment="1">
      <alignment horizontal="center" vertical="top" wrapText="1"/>
    </xf>
    <xf numFmtId="164" fontId="6" fillId="4" borderId="0" xfId="1" applyNumberFormat="1" applyFont="1" applyFill="1" applyBorder="1" applyAlignment="1">
      <alignment horizontal="justify" vertical="top" wrapText="1"/>
    </xf>
    <xf numFmtId="4" fontId="6" fillId="4" borderId="0" xfId="1" applyNumberFormat="1" applyFont="1" applyFill="1" applyBorder="1" applyAlignment="1">
      <alignment wrapText="1"/>
    </xf>
    <xf numFmtId="165" fontId="19" fillId="2" borderId="0" xfId="1" applyNumberFormat="1" applyFont="1" applyFill="1" applyBorder="1" applyAlignment="1">
      <alignment horizontal="center" vertical="top" wrapText="1"/>
    </xf>
    <xf numFmtId="164" fontId="19" fillId="0" borderId="0" xfId="1" applyNumberFormat="1" applyFont="1" applyBorder="1" applyAlignment="1">
      <alignment horizontal="justify" vertical="top" wrapText="1"/>
    </xf>
    <xf numFmtId="164" fontId="19" fillId="0" borderId="0" xfId="1" applyNumberFormat="1" applyFont="1" applyBorder="1" applyAlignment="1">
      <alignment horizontal="center" wrapText="1"/>
    </xf>
    <xf numFmtId="1" fontId="19" fillId="0" borderId="0" xfId="1" applyNumberFormat="1" applyFont="1" applyBorder="1" applyAlignment="1">
      <alignment horizontal="right" wrapText="1"/>
    </xf>
    <xf numFmtId="4" fontId="19" fillId="0" borderId="0" xfId="1" applyNumberFormat="1" applyFont="1" applyBorder="1" applyAlignment="1">
      <alignment wrapText="1"/>
    </xf>
    <xf numFmtId="4" fontId="19" fillId="0" borderId="0" xfId="1" applyNumberFormat="1" applyFont="1" applyBorder="1" applyAlignment="1">
      <alignment horizontal="right" wrapText="1"/>
    </xf>
    <xf numFmtId="49" fontId="19" fillId="0" borderId="0" xfId="1" applyNumberFormat="1" applyFont="1" applyBorder="1" applyAlignment="1">
      <alignment horizontal="center" vertical="top" wrapText="1"/>
    </xf>
    <xf numFmtId="0" fontId="19" fillId="0" borderId="0" xfId="1" applyFont="1" applyBorder="1" applyAlignment="1">
      <alignment horizontal="justify" vertical="top" wrapText="1"/>
    </xf>
    <xf numFmtId="0" fontId="19" fillId="0" borderId="0" xfId="1" applyFont="1" applyBorder="1" applyAlignment="1">
      <alignment horizontal="center" wrapText="1"/>
    </xf>
    <xf numFmtId="1" fontId="19" fillId="2" borderId="0" xfId="1" applyNumberFormat="1" applyFont="1" applyFill="1" applyBorder="1" applyAlignment="1">
      <alignment horizontal="right" wrapText="1"/>
    </xf>
    <xf numFmtId="0" fontId="10" fillId="2" borderId="0" xfId="1" applyFont="1" applyFill="1" applyAlignment="1">
      <alignment horizontal="center" vertical="top" wrapText="1"/>
    </xf>
    <xf numFmtId="0" fontId="20" fillId="0" borderId="0" xfId="1" applyFont="1" applyAlignment="1">
      <alignment horizontal="justify" vertical="top" wrapText="1"/>
    </xf>
    <xf numFmtId="0" fontId="10" fillId="0" borderId="0" xfId="1" applyFont="1" applyAlignment="1">
      <alignment horizontal="center" wrapText="1"/>
    </xf>
    <xf numFmtId="1" fontId="10" fillId="2" borderId="0" xfId="1" applyNumberFormat="1" applyFont="1" applyFill="1" applyAlignment="1">
      <alignment horizontal="right" wrapText="1"/>
    </xf>
    <xf numFmtId="4" fontId="10" fillId="0" borderId="0" xfId="1" applyNumberFormat="1" applyFont="1" applyAlignment="1">
      <alignment wrapText="1"/>
    </xf>
    <xf numFmtId="4" fontId="10" fillId="0" borderId="0" xfId="1" applyNumberFormat="1" applyFont="1" applyAlignment="1">
      <alignment horizontal="right" wrapText="1"/>
    </xf>
    <xf numFmtId="170" fontId="6" fillId="4" borderId="0" xfId="1" applyNumberFormat="1" applyFont="1" applyFill="1" applyBorder="1" applyAlignment="1">
      <alignment horizontal="right" wrapText="1"/>
    </xf>
    <xf numFmtId="171" fontId="17" fillId="0" borderId="0" xfId="0" applyNumberFormat="1" applyFont="1" applyBorder="1" applyAlignment="1">
      <alignment horizontal="right" wrapText="1"/>
    </xf>
    <xf numFmtId="0" fontId="23" fillId="0" borderId="0" xfId="0" applyNumberFormat="1" applyFont="1" applyFill="1" applyBorder="1" applyAlignment="1">
      <alignment horizontal="center" wrapText="1"/>
    </xf>
    <xf numFmtId="1" fontId="18" fillId="0" borderId="0" xfId="0" applyNumberFormat="1" applyFont="1" applyFill="1" applyBorder="1" applyAlignment="1">
      <alignment horizontal="center" wrapText="1"/>
    </xf>
    <xf numFmtId="4" fontId="24" fillId="0" borderId="0" xfId="0" applyNumberFormat="1" applyFont="1" applyFill="1" applyBorder="1" applyAlignment="1">
      <alignment horizontal="center" wrapText="1"/>
    </xf>
    <xf numFmtId="169" fontId="25" fillId="0" borderId="0" xfId="0" applyNumberFormat="1" applyFont="1" applyFill="1" applyBorder="1" applyAlignment="1">
      <alignment horizontal="right" wrapText="1"/>
    </xf>
    <xf numFmtId="168" fontId="9" fillId="0" borderId="0" xfId="0" applyNumberFormat="1" applyFont="1" applyAlignment="1">
      <alignment horizontal="justify" vertical="top" wrapText="1"/>
    </xf>
    <xf numFmtId="0" fontId="23" fillId="0" borderId="0" xfId="0" applyNumberFormat="1" applyFont="1" applyBorder="1" applyAlignment="1">
      <alignment horizontal="center" wrapText="1"/>
    </xf>
    <xf numFmtId="1" fontId="18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171" fontId="25" fillId="0" borderId="0" xfId="0" applyNumberFormat="1" applyFont="1" applyBorder="1" applyAlignment="1">
      <alignment horizontal="right" wrapText="1"/>
    </xf>
    <xf numFmtId="0" fontId="4" fillId="2" borderId="1" xfId="1" applyFont="1" applyFill="1" applyBorder="1" applyAlignment="1">
      <alignment horizontal="center" vertical="center" wrapText="1"/>
    </xf>
    <xf numFmtId="165" fontId="6" fillId="4" borderId="3" xfId="1" applyNumberFormat="1" applyFont="1" applyFill="1" applyBorder="1" applyAlignment="1">
      <alignment horizontal="left" vertical="top" wrapText="1"/>
    </xf>
    <xf numFmtId="164" fontId="6" fillId="4" borderId="0" xfId="1" applyNumberFormat="1" applyFont="1" applyFill="1" applyBorder="1" applyAlignment="1">
      <alignment horizontal="center" wrapText="1"/>
    </xf>
  </cellXfs>
  <cellStyles count="4">
    <cellStyle name="Excel Built-in Currency" xfId="2"/>
    <cellStyle name="Normalno" xfId="0" builtinId="0"/>
    <cellStyle name="Normalno 2" xfId="3"/>
    <cellStyle name="Normal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jela\Desktop\STUDIO%20STATIKE\2022\12%20TRO&#352;KOVNICI\APZ\DNEVNA%20BOLNICA%20ZABOK\ISPLOTANO-21-05-2004-DBZ\Dnevna%20Bolnica%20Zabok%20TRO-07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z\projekt\TROSKOVNICI\Vukovar\EKO%20ETNO%20ADICA\ARH%20TROSKOVNI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jela\Desktop\STUDIO%20STATIKE\2022\12%20TRO&#352;KOVNICI\Documents%20and%20Settings\ihorvat\My%20Documents\ivan\ivan\Ponude\PONUDE%202008\Objekti%202008\Agrokor-Almeria(KING-ICT)\Agrokor(KING-ICT)-ponuda\Agorkor-PE%20Ponuda%20CHANGE-OV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2\2009\Projekti\BAUHAUS%20&#381;ITNJAK\Tender\Tender%202009\Ponude\Instalacije\Zlaring\ponuda_BAUHAUSY_MAT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jela\Desktop\STUDIO%20STATIKE\2022\12%20TRO&#352;KOVNICI\Documents%20and%20Settings\ihorvat\My%20Documents\ivan\ivan\Ponude\PONUDE%202009\Objekti%202009\NN%20podatkovni%20centar(KING-ICT)\NN%20podatkovni%20centar-ponuda\NN%20PC-PE%20Ponuda%20I%2007.05.09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jela\Desktop\STUDIO%20STATIKE\2022\12%20TRO&#352;KOVNICI\Komar\Komar%202008\ROTONDA%20TRO&#352;KOVNIK.SVE%2022.12.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jela\Desktop\STUDIO%20STATIKE\2022\12%20TRO&#352;KOVNICI\Documents%20and%20Settings\ihorvat\Desktop\ivan\ivan\Ponude\PONUDE%202007\Objekti%202007\Toplana,Vukovar%20(ZM%20ING.)\Toplana,Vukovar(ZM%20ING.)-ponuda\Toplana,Vukovar-ponuda%20I%2016.03.07.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ift11\d_denis\CRO_V01-2006_HRK_rev0%20normeMERCATO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bos2\SharedDocs\FIBOS-d.o.o\PROJEKTI-2000\2000-05-GETRO-Split\GETRO-ST-IZVEDBA\GETRO-ST-IZV-TROS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KTRO_TROSK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KLONIŠ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oskovnik"/>
      <sheetName val="Katalog prostora"/>
      <sheetName val="Sheet2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da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da"/>
      <sheetName val="Parametri i analize"/>
      <sheetName val="Izracuni"/>
    </sheetNames>
    <sheetDataSet>
      <sheetData sheetId="0"/>
      <sheetData sheetId="1">
        <row r="6">
          <cell r="M6">
            <v>1</v>
          </cell>
          <cell r="O6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da"/>
      <sheetName val="Naslovna"/>
      <sheetName val="2. Elektrotehnika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0.naslov.el.i."/>
      <sheetName val="F.1.GLAVNI NAP.KABELI"/>
      <sheetName val="F.2.RAZDJELNICI"/>
      <sheetName val="F.3.Rasvjeta"/>
      <sheetName val="F.4.INSTALAC.MATERIJAL Z.P.."/>
      <sheetName val="F.5.OSTALI KABELI"/>
      <sheetName val="F.6.STANOVI"/>
      <sheetName val="F.7.APARTMANI"/>
      <sheetName val="F.8.INSTALAC.TEL.IMREŽE RAČ"/>
      <sheetName val="F.9.ANTENE"/>
      <sheetName val="F.10.KUČNI GOVORNI UREĐ."/>
      <sheetName val="F.11.Gromobran"/>
      <sheetName val="REKAPITULACI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da"/>
      <sheetName val="Troskovnik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za cijena"/>
      <sheetName val="Ponuda"/>
      <sheetName val="Cjenik"/>
      <sheetName val="Popust"/>
    </sheetNames>
    <sheetDataSet>
      <sheetData sheetId="0" refreshError="1">
        <row r="9">
          <cell r="O9">
            <v>0.1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"/>
      <sheetName val="POP-RAD"/>
      <sheetName val="PRO-GR"/>
      <sheetName val="PRO-HK"/>
      <sheetName val="OPIS-TER"/>
      <sheetName val="TRO-GR"/>
      <sheetName val="TRO-ČE"/>
      <sheetName val="TRO-BRAV"/>
      <sheetName val="TRO-HI-1"/>
      <sheetName val="TRO-HI-2"/>
      <sheetName val="TRO-AL"/>
      <sheetName val="TRO-EL"/>
      <sheetName val="VR-POD"/>
      <sheetName val="OGR"/>
      <sheetName val="POD"/>
      <sheetName val="ADM-1"/>
      <sheetName val="ADM-2"/>
      <sheetName val="ZELENI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MJ64"/>
  <sheetViews>
    <sheetView tabSelected="1" zoomScaleNormal="100" zoomScaleSheetLayoutView="115" workbookViewId="0">
      <selection activeCell="B46" sqref="B46"/>
    </sheetView>
  </sheetViews>
  <sheetFormatPr defaultColWidth="9.140625" defaultRowHeight="12.75" customHeight="1" x14ac:dyDescent="0.2"/>
  <cols>
    <col min="1" max="1" width="5.140625" style="125" customWidth="1"/>
    <col min="2" max="2" width="44.7109375" style="82" customWidth="1"/>
    <col min="3" max="3" width="7.5703125" style="127" customWidth="1"/>
    <col min="4" max="4" width="9.85546875" style="128" customWidth="1"/>
    <col min="5" max="5" width="10.42578125" style="129" customWidth="1"/>
    <col min="6" max="6" width="17" style="130" customWidth="1"/>
    <col min="7" max="7" width="9.5703125" style="80" customWidth="1"/>
    <col min="8" max="8" width="8.140625" style="81" customWidth="1"/>
    <col min="9" max="9" width="9" style="80" customWidth="1"/>
    <col min="10" max="10" width="7.28515625" style="80" customWidth="1"/>
    <col min="11" max="1024" width="9.5703125" style="80" customWidth="1"/>
    <col min="1025" max="16384" width="9.140625" style="9"/>
  </cols>
  <sheetData>
    <row r="1" spans="1:1024" ht="12.75" customHeight="1" x14ac:dyDescent="0.2">
      <c r="A1" s="1"/>
      <c r="B1" s="2"/>
      <c r="C1" s="3"/>
      <c r="D1" s="4"/>
      <c r="E1" s="5"/>
      <c r="F1" s="6"/>
      <c r="G1" s="7"/>
      <c r="H1" s="8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</row>
    <row r="2" spans="1:1024" s="7" customFormat="1" ht="24" customHeight="1" x14ac:dyDescent="0.2">
      <c r="A2" s="142" t="s">
        <v>0</v>
      </c>
      <c r="B2" s="142"/>
      <c r="C2" s="142"/>
      <c r="D2" s="142"/>
      <c r="E2" s="142"/>
      <c r="F2" s="142"/>
      <c r="H2" s="10"/>
    </row>
    <row r="3" spans="1:1024" s="7" customFormat="1" ht="12.75" customHeight="1" x14ac:dyDescent="0.2">
      <c r="B3" s="2"/>
      <c r="C3" s="11"/>
      <c r="D3" s="4"/>
      <c r="E3" s="5"/>
      <c r="F3" s="12"/>
      <c r="H3" s="8"/>
    </row>
    <row r="4" spans="1:1024" s="7" customFormat="1" x14ac:dyDescent="0.2">
      <c r="A4" s="13" t="s">
        <v>1</v>
      </c>
      <c r="B4" s="14" t="s">
        <v>2</v>
      </c>
      <c r="C4" s="15" t="s">
        <v>3</v>
      </c>
      <c r="D4" s="16" t="s">
        <v>4</v>
      </c>
      <c r="E4" s="17" t="s">
        <v>5</v>
      </c>
      <c r="F4" s="18" t="s">
        <v>31</v>
      </c>
      <c r="H4" s="8"/>
    </row>
    <row r="5" spans="1:1024" s="7" customFormat="1" ht="12.75" customHeight="1" x14ac:dyDescent="0.2">
      <c r="B5" s="2"/>
      <c r="C5" s="11"/>
      <c r="D5" s="4"/>
      <c r="E5" s="5"/>
      <c r="F5" s="12"/>
      <c r="H5" s="8"/>
    </row>
    <row r="6" spans="1:1024" s="25" customFormat="1" ht="15" customHeight="1" x14ac:dyDescent="0.2">
      <c r="A6" s="19"/>
      <c r="B6" s="20"/>
      <c r="C6" s="21"/>
      <c r="D6" s="22"/>
      <c r="E6" s="23"/>
      <c r="F6" s="24"/>
      <c r="G6" s="7"/>
      <c r="H6" s="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1024" s="27" customFormat="1" ht="43.15" customHeight="1" x14ac:dyDescent="0.2">
      <c r="A7" s="26" t="s">
        <v>6</v>
      </c>
      <c r="B7" s="143" t="s">
        <v>24</v>
      </c>
      <c r="C7" s="143"/>
      <c r="D7" s="143"/>
      <c r="E7" s="143"/>
      <c r="F7" s="143"/>
      <c r="H7" s="28"/>
    </row>
    <row r="8" spans="1:1024" s="7" customFormat="1" x14ac:dyDescent="0.2">
      <c r="A8" s="29"/>
      <c r="B8" s="30"/>
      <c r="C8" s="31"/>
      <c r="D8" s="4"/>
      <c r="E8" s="5"/>
      <c r="F8" s="6"/>
      <c r="H8" s="8"/>
    </row>
    <row r="9" spans="1:1024" s="38" customFormat="1" ht="12.75" customHeight="1" x14ac:dyDescent="0.2">
      <c r="A9" s="32"/>
      <c r="B9" s="2"/>
      <c r="C9" s="11"/>
      <c r="D9" s="33"/>
      <c r="E9" s="34"/>
      <c r="F9" s="35"/>
      <c r="G9" s="36"/>
      <c r="H9" s="37"/>
    </row>
    <row r="10" spans="1:1024" s="2" customFormat="1" ht="82.15" customHeight="1" x14ac:dyDescent="0.2">
      <c r="A10" s="39" t="s">
        <v>7</v>
      </c>
      <c r="B10" s="2" t="s">
        <v>8</v>
      </c>
      <c r="C10" s="31"/>
      <c r="D10" s="40"/>
      <c r="E10" s="5"/>
      <c r="F10" s="6"/>
      <c r="G10" s="7"/>
      <c r="H10" s="41"/>
    </row>
    <row r="11" spans="1:1024" s="2" customFormat="1" ht="96" customHeight="1" x14ac:dyDescent="0.25">
      <c r="A11" s="42"/>
      <c r="B11" s="2" t="s">
        <v>9</v>
      </c>
      <c r="C11" s="3" t="s">
        <v>10</v>
      </c>
      <c r="D11" s="33">
        <v>1</v>
      </c>
      <c r="E11" s="5"/>
      <c r="F11" s="132">
        <f>D11*E11</f>
        <v>0</v>
      </c>
      <c r="G11" s="7"/>
      <c r="H11" s="41"/>
    </row>
    <row r="12" spans="1:1024" s="2" customFormat="1" ht="11.45" customHeight="1" x14ac:dyDescent="0.2">
      <c r="A12" s="42"/>
      <c r="C12" s="3"/>
      <c r="D12" s="33"/>
      <c r="E12" s="5"/>
      <c r="F12" s="6"/>
      <c r="G12" s="7"/>
      <c r="H12" s="41"/>
    </row>
    <row r="13" spans="1:1024" s="49" customFormat="1" ht="254.45" customHeight="1" x14ac:dyDescent="0.25">
      <c r="A13" s="43">
        <v>2</v>
      </c>
      <c r="B13" s="44" t="s">
        <v>32</v>
      </c>
      <c r="C13" s="45" t="s">
        <v>11</v>
      </c>
      <c r="D13" s="46">
        <v>18</v>
      </c>
      <c r="E13" s="47"/>
      <c r="F13" s="132">
        <f>D13*E13</f>
        <v>0</v>
      </c>
      <c r="G13" s="48"/>
    </row>
    <row r="14" spans="1:1024" s="7" customFormat="1" ht="15.75" customHeight="1" x14ac:dyDescent="0.2">
      <c r="A14" s="50"/>
      <c r="B14" s="2"/>
      <c r="C14" s="3"/>
      <c r="D14" s="33"/>
      <c r="E14" s="5"/>
      <c r="F14" s="6"/>
      <c r="G14" s="51"/>
      <c r="H14" s="52"/>
    </row>
    <row r="15" spans="1:1024" s="49" customFormat="1" ht="169.15" customHeight="1" x14ac:dyDescent="0.25">
      <c r="A15" s="43">
        <v>3</v>
      </c>
      <c r="B15" s="53" t="s">
        <v>33</v>
      </c>
      <c r="C15" s="54" t="s">
        <v>12</v>
      </c>
      <c r="D15" s="55">
        <v>250</v>
      </c>
      <c r="E15" s="56"/>
      <c r="F15" s="132">
        <f>D15*E15</f>
        <v>0</v>
      </c>
      <c r="G15" s="48"/>
    </row>
    <row r="16" spans="1:1024" s="7" customFormat="1" ht="15" customHeight="1" x14ac:dyDescent="0.2">
      <c r="A16" s="50"/>
      <c r="B16"/>
      <c r="C16" s="3"/>
      <c r="D16" s="33"/>
      <c r="E16" s="5"/>
      <c r="F16" s="6"/>
      <c r="G16" s="51"/>
      <c r="H16" s="52"/>
    </row>
    <row r="17" spans="1:1024" s="49" customFormat="1" ht="113.25" customHeight="1" x14ac:dyDescent="0.25">
      <c r="A17" s="43">
        <v>4</v>
      </c>
      <c r="B17" s="53" t="s">
        <v>34</v>
      </c>
      <c r="C17" s="54" t="s">
        <v>13</v>
      </c>
      <c r="D17" s="55">
        <v>216</v>
      </c>
      <c r="E17" s="56"/>
      <c r="F17" s="132">
        <f>D17*E17</f>
        <v>0</v>
      </c>
      <c r="G17" s="48"/>
    </row>
    <row r="18" spans="1:1024" s="7" customFormat="1" ht="15" customHeight="1" x14ac:dyDescent="0.2">
      <c r="A18" s="50"/>
      <c r="B18"/>
      <c r="C18" s="3"/>
      <c r="D18" s="33"/>
      <c r="E18" s="5"/>
      <c r="F18" s="6"/>
      <c r="G18" s="51"/>
      <c r="H18" s="52"/>
    </row>
    <row r="19" spans="1:1024" s="49" customFormat="1" ht="91.15" customHeight="1" x14ac:dyDescent="0.25">
      <c r="A19" s="43">
        <v>5</v>
      </c>
      <c r="B19" s="53" t="s">
        <v>35</v>
      </c>
      <c r="C19" s="54" t="s">
        <v>11</v>
      </c>
      <c r="D19" s="55">
        <v>27</v>
      </c>
      <c r="E19" s="56"/>
      <c r="F19" s="132">
        <f>D19*E19</f>
        <v>0</v>
      </c>
      <c r="G19" s="48"/>
    </row>
    <row r="20" spans="1:1024" s="49" customFormat="1" ht="24" customHeight="1" x14ac:dyDescent="0.25">
      <c r="A20" s="43"/>
      <c r="B20" s="53"/>
      <c r="C20" s="54"/>
      <c r="D20" s="55"/>
      <c r="E20" s="56"/>
      <c r="F20" s="132"/>
      <c r="G20" s="48"/>
    </row>
    <row r="21" spans="1:1024" s="49" customFormat="1" ht="264" customHeight="1" x14ac:dyDescent="0.25">
      <c r="A21" s="43">
        <v>6</v>
      </c>
      <c r="B21" s="53" t="s">
        <v>36</v>
      </c>
      <c r="C21" s="45" t="s">
        <v>12</v>
      </c>
      <c r="D21" s="46">
        <v>250</v>
      </c>
      <c r="E21" s="47"/>
      <c r="F21" s="132">
        <f>D21*E21</f>
        <v>0</v>
      </c>
      <c r="G21" s="48"/>
    </row>
    <row r="22" spans="1:1024" s="7" customFormat="1" ht="15" customHeight="1" x14ac:dyDescent="0.2">
      <c r="A22" s="50"/>
      <c r="B22"/>
      <c r="C22" s="3"/>
      <c r="D22" s="33"/>
      <c r="E22" s="5"/>
      <c r="F22" s="6"/>
      <c r="G22" s="51"/>
      <c r="H22" s="52"/>
    </row>
    <row r="23" spans="1:1024" s="64" customFormat="1" ht="279.60000000000002" customHeight="1" x14ac:dyDescent="0.2">
      <c r="A23" s="57">
        <v>7</v>
      </c>
      <c r="B23" s="53" t="s">
        <v>14</v>
      </c>
      <c r="C23" s="58"/>
      <c r="D23" s="59"/>
      <c r="E23" s="60"/>
      <c r="F23" s="61"/>
      <c r="G23" s="62"/>
      <c r="H23" s="63"/>
      <c r="I23" s="63"/>
      <c r="L23" s="65"/>
    </row>
    <row r="24" spans="1:1024" s="64" customFormat="1" ht="13.9" customHeight="1" x14ac:dyDescent="0.25">
      <c r="A24" s="57"/>
      <c r="B24" s="53" t="s">
        <v>25</v>
      </c>
      <c r="C24" s="58" t="s">
        <v>13</v>
      </c>
      <c r="D24" s="59">
        <v>54</v>
      </c>
      <c r="E24" s="60"/>
      <c r="F24" s="132">
        <f>D24*E24</f>
        <v>0</v>
      </c>
      <c r="G24" s="62"/>
      <c r="H24" s="63"/>
      <c r="I24" s="63"/>
      <c r="L24" s="65"/>
    </row>
    <row r="25" spans="1:1024" s="64" customFormat="1" ht="13.9" customHeight="1" x14ac:dyDescent="0.25">
      <c r="A25" s="57"/>
      <c r="B25" s="53" t="s">
        <v>26</v>
      </c>
      <c r="C25" s="58" t="s">
        <v>13</v>
      </c>
      <c r="D25" s="59">
        <v>18</v>
      </c>
      <c r="E25" s="60"/>
      <c r="F25" s="132">
        <f>D25*E25</f>
        <v>0</v>
      </c>
      <c r="G25" s="62"/>
      <c r="H25" s="63"/>
      <c r="I25" s="63"/>
      <c r="L25" s="65"/>
    </row>
    <row r="26" spans="1:1024" s="64" customFormat="1" ht="15" customHeight="1" x14ac:dyDescent="0.25">
      <c r="A26" s="57"/>
      <c r="B26" s="53" t="s">
        <v>27</v>
      </c>
      <c r="C26" s="58" t="s">
        <v>13</v>
      </c>
      <c r="D26" s="59">
        <v>36</v>
      </c>
      <c r="E26" s="60"/>
      <c r="F26" s="132">
        <f>D26*E26</f>
        <v>0</v>
      </c>
      <c r="G26" s="62"/>
      <c r="H26" s="63"/>
      <c r="I26" s="63"/>
      <c r="L26" s="65"/>
    </row>
    <row r="27" spans="1:1024" ht="15" customHeight="1" x14ac:dyDescent="0.2">
      <c r="A27" s="66"/>
      <c r="B27" s="2"/>
      <c r="C27" s="67"/>
      <c r="D27" s="68"/>
      <c r="E27" s="69"/>
      <c r="F27" s="70"/>
      <c r="G27" s="7"/>
      <c r="H27" s="8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  <c r="AMI27" s="9"/>
      <c r="AMJ27" s="9"/>
    </row>
    <row r="28" spans="1:1024" s="64" customFormat="1" ht="158.44999999999999" customHeight="1" x14ac:dyDescent="0.25">
      <c r="A28" s="57">
        <v>8</v>
      </c>
      <c r="B28" s="71" t="s">
        <v>37</v>
      </c>
      <c r="C28" s="58" t="s">
        <v>12</v>
      </c>
      <c r="D28" s="59">
        <v>120</v>
      </c>
      <c r="E28" s="60"/>
      <c r="F28" s="132">
        <f>D28*E28</f>
        <v>0</v>
      </c>
      <c r="G28" s="62"/>
      <c r="H28" s="63"/>
      <c r="I28" s="63"/>
      <c r="L28" s="65"/>
    </row>
    <row r="29" spans="1:1024" s="64" customFormat="1" ht="17.45" customHeight="1" x14ac:dyDescent="0.25">
      <c r="A29" s="57"/>
      <c r="B29" s="72"/>
      <c r="C29" s="58"/>
      <c r="D29" s="59"/>
      <c r="E29" s="60"/>
      <c r="F29" s="132"/>
      <c r="G29" s="62"/>
      <c r="H29" s="63"/>
      <c r="I29" s="63"/>
      <c r="L29" s="65"/>
    </row>
    <row r="30" spans="1:1024" s="64" customFormat="1" ht="17.45" customHeight="1" x14ac:dyDescent="0.25">
      <c r="A30" s="57"/>
      <c r="B30" s="72"/>
      <c r="C30" s="58"/>
      <c r="D30" s="59"/>
      <c r="E30" s="60"/>
      <c r="F30" s="132"/>
      <c r="G30" s="62"/>
      <c r="H30" s="63"/>
      <c r="I30" s="63"/>
      <c r="L30" s="65"/>
    </row>
    <row r="31" spans="1:1024" s="64" customFormat="1" ht="222" customHeight="1" x14ac:dyDescent="0.2">
      <c r="A31" s="73">
        <v>9</v>
      </c>
      <c r="B31" s="74" t="s">
        <v>38</v>
      </c>
      <c r="C31" s="75"/>
      <c r="D31" s="76"/>
      <c r="E31" s="77"/>
      <c r="F31" s="77"/>
      <c r="G31" s="62"/>
      <c r="H31" s="63"/>
      <c r="I31" s="63"/>
      <c r="L31" s="65"/>
    </row>
    <row r="32" spans="1:1024" s="82" customFormat="1" ht="15" customHeight="1" x14ac:dyDescent="0.25">
      <c r="A32" s="78"/>
      <c r="B32" s="79"/>
      <c r="C32" s="75" t="s">
        <v>12</v>
      </c>
      <c r="D32" s="76">
        <v>250</v>
      </c>
      <c r="E32" s="77"/>
      <c r="F32" s="132">
        <f>D32*E32</f>
        <v>0</v>
      </c>
      <c r="G32" s="80"/>
      <c r="H32" s="81"/>
    </row>
    <row r="33" spans="1:8" s="82" customFormat="1" ht="15" customHeight="1" x14ac:dyDescent="0.2">
      <c r="A33" s="78"/>
      <c r="B33" s="79"/>
      <c r="C33" s="75"/>
      <c r="D33" s="76"/>
      <c r="E33" s="77"/>
      <c r="F33" s="77"/>
      <c r="G33" s="80"/>
      <c r="H33" s="81"/>
    </row>
    <row r="34" spans="1:8" s="82" customFormat="1" ht="81" customHeight="1" x14ac:dyDescent="0.25">
      <c r="A34" s="73">
        <v>10</v>
      </c>
      <c r="B34" s="83" t="s">
        <v>15</v>
      </c>
      <c r="C34" s="84" t="s">
        <v>11</v>
      </c>
      <c r="D34" s="85">
        <v>18</v>
      </c>
      <c r="E34" s="86"/>
      <c r="F34" s="132">
        <f t="shared" ref="F34:F36" si="0">E34*D34</f>
        <v>0</v>
      </c>
      <c r="G34" s="80"/>
      <c r="H34" s="81"/>
    </row>
    <row r="35" spans="1:8" s="82" customFormat="1" ht="14.45" customHeight="1" x14ac:dyDescent="0.25">
      <c r="A35" s="73"/>
      <c r="B35" s="83"/>
      <c r="C35" s="84"/>
      <c r="D35" s="85"/>
      <c r="E35" s="86"/>
      <c r="F35" s="87"/>
      <c r="G35" s="80"/>
      <c r="H35" s="81"/>
    </row>
    <row r="36" spans="1:8" s="91" customFormat="1" ht="109.15" customHeight="1" x14ac:dyDescent="0.25">
      <c r="A36" s="73">
        <v>11</v>
      </c>
      <c r="B36" s="83" t="s">
        <v>16</v>
      </c>
      <c r="C36" s="88" t="s">
        <v>11</v>
      </c>
      <c r="D36" s="85">
        <v>18</v>
      </c>
      <c r="E36" s="89"/>
      <c r="F36" s="132">
        <f t="shared" si="0"/>
        <v>0</v>
      </c>
    </row>
    <row r="37" spans="1:8" s="91" customFormat="1" ht="15" x14ac:dyDescent="0.25">
      <c r="A37" s="78"/>
      <c r="B37" s="92"/>
      <c r="C37" s="93"/>
      <c r="D37" s="94"/>
      <c r="E37" s="95"/>
      <c r="F37" s="96"/>
    </row>
    <row r="38" spans="1:8" s="91" customFormat="1" ht="79.900000000000006" customHeight="1" x14ac:dyDescent="0.25">
      <c r="A38" s="73">
        <v>12</v>
      </c>
      <c r="B38" s="83" t="s">
        <v>17</v>
      </c>
      <c r="C38" s="88" t="s">
        <v>11</v>
      </c>
      <c r="D38" s="85">
        <v>18</v>
      </c>
      <c r="E38" s="89"/>
      <c r="F38" s="132">
        <f t="shared" ref="F38" si="1">E38*D38</f>
        <v>0</v>
      </c>
    </row>
    <row r="39" spans="1:8" s="91" customFormat="1" ht="15" x14ac:dyDescent="0.25">
      <c r="A39" s="78"/>
      <c r="B39" s="92"/>
      <c r="C39" s="93"/>
      <c r="D39" s="94"/>
      <c r="E39" s="95"/>
      <c r="F39" s="96"/>
    </row>
    <row r="40" spans="1:8" s="91" customFormat="1" ht="126" customHeight="1" x14ac:dyDescent="0.25">
      <c r="A40" s="97" t="s">
        <v>28</v>
      </c>
      <c r="B40" s="98" t="s">
        <v>18</v>
      </c>
      <c r="C40" s="93"/>
      <c r="D40" s="94"/>
      <c r="E40" s="95"/>
      <c r="F40" s="96"/>
    </row>
    <row r="41" spans="1:8" s="91" customFormat="1" ht="15" x14ac:dyDescent="0.25">
      <c r="A41" s="78"/>
      <c r="B41" s="83"/>
      <c r="C41" s="88" t="s">
        <v>11</v>
      </c>
      <c r="D41" s="85">
        <v>18</v>
      </c>
      <c r="E41" s="89"/>
      <c r="F41" s="132">
        <f t="shared" ref="F41" si="2">E41*D41</f>
        <v>0</v>
      </c>
    </row>
    <row r="42" spans="1:8" s="91" customFormat="1" ht="15" x14ac:dyDescent="0.25">
      <c r="A42" s="78"/>
      <c r="B42" s="83"/>
      <c r="C42" s="88"/>
      <c r="D42" s="85"/>
      <c r="E42" s="89"/>
      <c r="F42" s="90"/>
    </row>
    <row r="43" spans="1:8" s="91" customFormat="1" ht="126" customHeight="1" x14ac:dyDescent="0.25">
      <c r="A43" s="97" t="s">
        <v>29</v>
      </c>
      <c r="B43" s="98" t="s">
        <v>30</v>
      </c>
      <c r="C43" s="133"/>
      <c r="D43" s="134"/>
      <c r="E43" s="135"/>
      <c r="F43" s="136"/>
    </row>
    <row r="44" spans="1:8" s="91" customFormat="1" ht="15" x14ac:dyDescent="0.25">
      <c r="A44" s="78"/>
      <c r="B44" s="83" t="s">
        <v>39</v>
      </c>
      <c r="C44" s="88" t="s">
        <v>11</v>
      </c>
      <c r="D44" s="85">
        <v>18</v>
      </c>
      <c r="E44" s="89"/>
      <c r="F44" s="132">
        <f t="shared" ref="F44" si="3">E44*D44</f>
        <v>0</v>
      </c>
    </row>
    <row r="45" spans="1:8" s="91" customFormat="1" ht="15" x14ac:dyDescent="0.25">
      <c r="A45" s="78"/>
      <c r="B45" s="83" t="s">
        <v>40</v>
      </c>
      <c r="C45" s="88" t="s">
        <v>11</v>
      </c>
      <c r="D45" s="85">
        <v>18</v>
      </c>
      <c r="E45" s="89"/>
      <c r="F45" s="132">
        <f t="shared" ref="F45" si="4">E45*D45</f>
        <v>0</v>
      </c>
    </row>
    <row r="46" spans="1:8" s="91" customFormat="1" ht="15" x14ac:dyDescent="0.25">
      <c r="A46" s="78"/>
      <c r="B46" s="137"/>
      <c r="C46" s="138"/>
      <c r="D46" s="139"/>
      <c r="E46" s="140"/>
      <c r="F46" s="141"/>
    </row>
    <row r="47" spans="1:8" ht="12.75" customHeight="1" x14ac:dyDescent="0.25">
      <c r="A47" s="99">
        <v>15</v>
      </c>
      <c r="B47" s="100" t="s">
        <v>19</v>
      </c>
      <c r="C47" s="93"/>
      <c r="D47" s="94"/>
      <c r="E47" s="95"/>
      <c r="F47" s="96"/>
    </row>
    <row r="48" spans="1:8" ht="93" customHeight="1" x14ac:dyDescent="0.25">
      <c r="A48" s="101"/>
      <c r="B48" s="102" t="s">
        <v>20</v>
      </c>
      <c r="C48" s="103" t="s">
        <v>21</v>
      </c>
      <c r="D48" s="104"/>
      <c r="E48" s="105"/>
      <c r="F48" s="132">
        <f>SUM(F9:F41)*0.02</f>
        <v>0</v>
      </c>
    </row>
    <row r="49" spans="1:6" ht="12.75" customHeight="1" x14ac:dyDescent="0.2">
      <c r="A49" s="106"/>
      <c r="B49" s="107"/>
      <c r="C49" s="108"/>
      <c r="D49" s="109"/>
      <c r="E49" s="110"/>
      <c r="F49" s="111"/>
    </row>
    <row r="50" spans="1:6" ht="12.75" customHeight="1" x14ac:dyDescent="0.2">
      <c r="A50" s="112" t="str">
        <f>A7</f>
        <v>I</v>
      </c>
      <c r="B50" s="113" t="s">
        <v>22</v>
      </c>
      <c r="C50" s="144" t="s">
        <v>23</v>
      </c>
      <c r="D50" s="144"/>
      <c r="E50" s="114"/>
      <c r="F50" s="131">
        <f>SUM(F10:F49)</f>
        <v>0</v>
      </c>
    </row>
    <row r="51" spans="1:6" ht="12.75" customHeight="1" x14ac:dyDescent="0.2">
      <c r="A51" s="115"/>
      <c r="B51" s="116"/>
      <c r="C51" s="117"/>
      <c r="D51" s="118"/>
      <c r="E51" s="119"/>
      <c r="F51" s="120"/>
    </row>
    <row r="52" spans="1:6" ht="12.75" customHeight="1" x14ac:dyDescent="0.2">
      <c r="A52" s="121"/>
      <c r="B52" s="122"/>
      <c r="C52" s="123"/>
      <c r="D52" s="124"/>
      <c r="E52" s="119"/>
      <c r="F52" s="120"/>
    </row>
    <row r="53" spans="1:6" ht="52.9" customHeight="1" x14ac:dyDescent="0.2">
      <c r="B53" s="126"/>
    </row>
    <row r="55" spans="1:6" ht="30.6" customHeight="1" x14ac:dyDescent="0.2">
      <c r="B55" s="126"/>
    </row>
    <row r="57" spans="1:6" ht="12.75" customHeight="1" x14ac:dyDescent="0.2">
      <c r="B57" s="126"/>
    </row>
    <row r="59" spans="1:6" ht="24.6" customHeight="1" x14ac:dyDescent="0.2">
      <c r="B59" s="126"/>
    </row>
    <row r="60" spans="1:6" ht="12.75" customHeight="1" x14ac:dyDescent="0.2">
      <c r="B60" s="126"/>
    </row>
    <row r="63" spans="1:6" ht="12.75" customHeight="1" x14ac:dyDescent="0.2">
      <c r="B63" s="126"/>
    </row>
    <row r="64" spans="1:6" ht="12.75" customHeight="1" x14ac:dyDescent="0.2">
      <c r="B64" s="126"/>
    </row>
  </sheetData>
  <mergeCells count="3">
    <mergeCell ref="A2:F2"/>
    <mergeCell ref="B7:F7"/>
    <mergeCell ref="C50:D50"/>
  </mergeCells>
  <printOptions horizontalCentered="1"/>
  <pageMargins left="0.62992125984251968" right="0.23622047244094491" top="0.62992125984251968" bottom="1.3779527559055118" header="0.62992125984251968" footer="0.43307086614173229"/>
  <pageSetup paperSize="9" fitToWidth="0" fitToHeight="0" orientation="portrait" r:id="rId1"/>
  <headerFooter alignWithMargins="0">
    <oddFooter>&amp;R&amp;"Arial Narrow,Uobičajeno"&amp;9&amp;P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3. NEHAJSKA-SANITARNI ČVOR </vt:lpstr>
      <vt:lpstr>'3. NEHAJSKA-SANITARNI ČVOR '!Ispis_naslova</vt:lpstr>
      <vt:lpstr>'3. NEHAJSKA-SANITARNI ČVOR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Gabrijela</dc:creator>
  <cp:lastModifiedBy>Turkalj Danijela</cp:lastModifiedBy>
  <cp:lastPrinted>2024-01-27T12:03:57Z</cp:lastPrinted>
  <dcterms:created xsi:type="dcterms:W3CDTF">2024-01-24T15:47:04Z</dcterms:created>
  <dcterms:modified xsi:type="dcterms:W3CDTF">2024-01-27T12:20:53Z</dcterms:modified>
</cp:coreProperties>
</file>